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95" yWindow="105" windowWidth="10305" windowHeight="10020" activeTab="0"/>
  </bookViews>
  <sheets>
    <sheet name="Spr2014" sheetId="1" r:id="rId1"/>
  </sheets>
  <definedNames/>
  <calcPr fullCalcOnLoad="1"/>
</workbook>
</file>

<file path=xl/sharedStrings.xml><?xml version="1.0" encoding="utf-8"?>
<sst xmlns="http://schemas.openxmlformats.org/spreadsheetml/2006/main" count="291" uniqueCount="182">
  <si>
    <t>School of Arts and Humanities</t>
  </si>
  <si>
    <t>Graduate Programs by Department</t>
  </si>
  <si>
    <t>Major</t>
  </si>
  <si>
    <t>Dept</t>
  </si>
  <si>
    <t>Code</t>
  </si>
  <si>
    <t>Description</t>
  </si>
  <si>
    <t>Total</t>
  </si>
  <si>
    <t>FT</t>
  </si>
  <si>
    <t>PT</t>
  </si>
  <si>
    <t>Art Conservation</t>
  </si>
  <si>
    <t>Art Education</t>
  </si>
  <si>
    <t>Subtotal</t>
  </si>
  <si>
    <t>English</t>
  </si>
  <si>
    <t>School of Arts and Humanities Totals</t>
  </si>
  <si>
    <t>School of Education</t>
  </si>
  <si>
    <t>Exceptional Education</t>
  </si>
  <si>
    <t>School of Education Totals</t>
  </si>
  <si>
    <t>Creative Studies</t>
  </si>
  <si>
    <t>Criminal Justice</t>
  </si>
  <si>
    <t>Technology</t>
  </si>
  <si>
    <t>School of Professions Totals</t>
  </si>
  <si>
    <t>School of Natural and Social Sciences</t>
  </si>
  <si>
    <t>Biology</t>
  </si>
  <si>
    <t>Chemistry</t>
  </si>
  <si>
    <t>Mathematics</t>
  </si>
  <si>
    <t>Physics</t>
  </si>
  <si>
    <t>School of Natural &amp; Social Sciences Totals</t>
  </si>
  <si>
    <t>All Graduate Student Totals</t>
  </si>
  <si>
    <t>[Institutional Research Home]</t>
  </si>
  <si>
    <t>Graduate School</t>
  </si>
  <si>
    <t>Program</t>
  </si>
  <si>
    <t>School of Professions</t>
  </si>
  <si>
    <t>CNS</t>
  </si>
  <si>
    <t>MA-AH</t>
  </si>
  <si>
    <t>AED</t>
  </si>
  <si>
    <t>MSED-AH</t>
  </si>
  <si>
    <t>Art Education K-12</t>
  </si>
  <si>
    <t>ENG</t>
  </si>
  <si>
    <t>ENGW</t>
  </si>
  <si>
    <t>GRPRE-AH</t>
  </si>
  <si>
    <t>Pre-English</t>
  </si>
  <si>
    <t>ENS</t>
  </si>
  <si>
    <t>English 7-12</t>
  </si>
  <si>
    <t>FLE</t>
  </si>
  <si>
    <t>Foreign Language Education</t>
  </si>
  <si>
    <t>ADE</t>
  </si>
  <si>
    <t>GRCT-ED</t>
  </si>
  <si>
    <t>Adult Education</t>
  </si>
  <si>
    <t>MS-ED</t>
  </si>
  <si>
    <t>BME</t>
  </si>
  <si>
    <t>MSED-ED</t>
  </si>
  <si>
    <t>Business and Marketing Ed</t>
  </si>
  <si>
    <t>CTE</t>
  </si>
  <si>
    <t>Career &amp; Technical Education</t>
  </si>
  <si>
    <t>HRD</t>
  </si>
  <si>
    <t>Human Resource Development</t>
  </si>
  <si>
    <t>CEC</t>
  </si>
  <si>
    <t>Childhood &amp; Early Childhood Ed</t>
  </si>
  <si>
    <t>CUR</t>
  </si>
  <si>
    <t>Curriculum &amp; Instr</t>
  </si>
  <si>
    <t>EDL</t>
  </si>
  <si>
    <t>CAS-ED</t>
  </si>
  <si>
    <t>Educational Leadership</t>
  </si>
  <si>
    <t>EXA</t>
  </si>
  <si>
    <t>Special Education: Adolescence</t>
  </si>
  <si>
    <t>EXC</t>
  </si>
  <si>
    <t>Special Education: Early Child</t>
  </si>
  <si>
    <t>XCE</t>
  </si>
  <si>
    <t>Special Education: Childhood E</t>
  </si>
  <si>
    <t>MSED-SP</t>
  </si>
  <si>
    <t>EDT</t>
  </si>
  <si>
    <t>Educational Technology</t>
  </si>
  <si>
    <t>GRPRE-SP</t>
  </si>
  <si>
    <t>CRS</t>
  </si>
  <si>
    <t>MS-SP</t>
  </si>
  <si>
    <t>CRSW</t>
  </si>
  <si>
    <t>Pre-Creative Studies</t>
  </si>
  <si>
    <t>CRT</t>
  </si>
  <si>
    <t>GRCT-SP</t>
  </si>
  <si>
    <t>Creativity and Change Leadersh</t>
  </si>
  <si>
    <t>CRJ</t>
  </si>
  <si>
    <t>SLP</t>
  </si>
  <si>
    <t>Speech-Language Pathology</t>
  </si>
  <si>
    <t>SLPW</t>
  </si>
  <si>
    <t>Pre-Speech, Language Pathology</t>
  </si>
  <si>
    <t>IDT</t>
  </si>
  <si>
    <t>Industrial Technology</t>
  </si>
  <si>
    <t>TED</t>
  </si>
  <si>
    <t>Technology Education</t>
  </si>
  <si>
    <t>BIO</t>
  </si>
  <si>
    <t>MA-NS</t>
  </si>
  <si>
    <t>MSED-NS</t>
  </si>
  <si>
    <t>FSC</t>
  </si>
  <si>
    <t>MS-NS</t>
  </si>
  <si>
    <t>Forensic Science</t>
  </si>
  <si>
    <t>EAS</t>
  </si>
  <si>
    <t>Earth Sciences</t>
  </si>
  <si>
    <t>AEC</t>
  </si>
  <si>
    <t>Applied Economics</t>
  </si>
  <si>
    <t>HIS</t>
  </si>
  <si>
    <t>History</t>
  </si>
  <si>
    <t>MST</t>
  </si>
  <si>
    <t>GRCT-NS</t>
  </si>
  <si>
    <t>Museum Studies</t>
  </si>
  <si>
    <t>SSS</t>
  </si>
  <si>
    <t>Social Studies 7-12</t>
  </si>
  <si>
    <t>MTS</t>
  </si>
  <si>
    <t>Mathematics 7-12</t>
  </si>
  <si>
    <t>PHA</t>
  </si>
  <si>
    <t>Physics Education 7-12, Altern</t>
  </si>
  <si>
    <t>PHS</t>
  </si>
  <si>
    <t>Physics Education 7-12</t>
  </si>
  <si>
    <t>Political Science</t>
  </si>
  <si>
    <t>PMG</t>
  </si>
  <si>
    <t>Public Management</t>
  </si>
  <si>
    <t>GND</t>
  </si>
  <si>
    <t>Graduate Non-Degree</t>
  </si>
  <si>
    <t>MUL</t>
  </si>
  <si>
    <t>MA-GR</t>
  </si>
  <si>
    <t>Multidisciplinary Studies</t>
  </si>
  <si>
    <t>MS-GR</t>
  </si>
  <si>
    <t>Modern and Classical Languages</t>
  </si>
  <si>
    <t>Elementary Education &amp; Reading</t>
  </si>
  <si>
    <t>ECP</t>
  </si>
  <si>
    <t>Ed Leadership SBL/SDL Combined</t>
  </si>
  <si>
    <t>LBT</t>
  </si>
  <si>
    <t>Literacy Specialist, Birth -12</t>
  </si>
  <si>
    <t>Earth Sciences and Science Edu</t>
  </si>
  <si>
    <t>Economics and Finance</t>
  </si>
  <si>
    <t>History and Social Studies Edu</t>
  </si>
  <si>
    <t>ACM</t>
  </si>
  <si>
    <t>Prof Appl Computational Math</t>
  </si>
  <si>
    <t>NODEGREE-GR</t>
  </si>
  <si>
    <t>Computer Information Systems</t>
  </si>
  <si>
    <t>Int. Ctr for Studies in Creat</t>
  </si>
  <si>
    <t>Speech Language Pathology</t>
  </si>
  <si>
    <t>Career &amp; Technical Ed</t>
  </si>
  <si>
    <t>Higher Education Admin</t>
  </si>
  <si>
    <t>HEA</t>
  </si>
  <si>
    <t>Higher Ed/Student Affairs Adm</t>
  </si>
  <si>
    <t>FSCW</t>
  </si>
  <si>
    <t>GRPRE-NS</t>
  </si>
  <si>
    <t>Pre-Forensic Science</t>
  </si>
  <si>
    <t>PNM</t>
  </si>
  <si>
    <t>MPA-NS</t>
  </si>
  <si>
    <t>Public and Nonprofit Mgmt</t>
  </si>
  <si>
    <t>PNMW</t>
  </si>
  <si>
    <t>Pre-Public and Nonprofit Mgt</t>
  </si>
  <si>
    <t>EXS</t>
  </si>
  <si>
    <t xml:space="preserve"> Stu w/Dis SWD Generalist 7-12</t>
  </si>
  <si>
    <t>XBI</t>
  </si>
  <si>
    <t>SWD Gen 7-12 &amp; 7-12 Biology</t>
  </si>
  <si>
    <t>XEN</t>
  </si>
  <si>
    <t>SWD Gen 7-12 &amp; 7-12 Eng Lang</t>
  </si>
  <si>
    <t>XMT</t>
  </si>
  <si>
    <t>SWD Gen 7-12 &amp; 7-12 Math</t>
  </si>
  <si>
    <t>XSO</t>
  </si>
  <si>
    <t>SWD Gen 7-12 &amp; 7-12 Soc Stud</t>
  </si>
  <si>
    <t>EDTW</t>
  </si>
  <si>
    <t>Pre-Educational Technology</t>
  </si>
  <si>
    <t>SBI</t>
  </si>
  <si>
    <t>Science Edu: Biology 7-12</t>
  </si>
  <si>
    <t>SEA</t>
  </si>
  <si>
    <t>Science Edu: Earth Sci 7-12</t>
  </si>
  <si>
    <t>SPH</t>
  </si>
  <si>
    <t>Science Edu: Physics 7-12</t>
  </si>
  <si>
    <t xml:space="preserve"> </t>
  </si>
  <si>
    <t>BXEA</t>
  </si>
  <si>
    <t>Teach Bilingual EX Ind-Adv Cer</t>
  </si>
  <si>
    <t>XES</t>
  </si>
  <si>
    <t>SWD Gen 7-12 &amp; 7-12 Earth Sci</t>
  </si>
  <si>
    <t>SCH</t>
  </si>
  <si>
    <t>Science Edu: Chemistry 7-12</t>
  </si>
  <si>
    <t>Great Lakes Center</t>
  </si>
  <si>
    <t>GLE</t>
  </si>
  <si>
    <t>Great Lakes Ecosystem Sci - MA</t>
  </si>
  <si>
    <t>GLS</t>
  </si>
  <si>
    <t>Great Lakes Ecosystem Sci - MS</t>
  </si>
  <si>
    <t>[Spring 2014 - Fact Sheet]</t>
  </si>
  <si>
    <t>All Graduate Contract Students</t>
  </si>
  <si>
    <t>All Graduate Totals w. Contract</t>
  </si>
  <si>
    <t>Spring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</si>
</sst>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33" borderId="0" xfId="0" applyNumberForma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3" fontId="2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0" xfId="53" applyFill="1" applyAlignment="1" applyProtection="1">
      <alignment/>
      <protection/>
    </xf>
    <xf numFmtId="0" fontId="0" fillId="33" borderId="0" xfId="0" applyFill="1" applyAlignment="1">
      <alignment horizontal="left"/>
    </xf>
    <xf numFmtId="165" fontId="2" fillId="33" borderId="0" xfId="42" applyNumberFormat="1" applyFont="1" applyFill="1" applyAlignment="1">
      <alignment/>
    </xf>
    <xf numFmtId="0" fontId="5" fillId="33" borderId="0" xfId="53" applyFill="1" applyAlignment="1" applyProtection="1">
      <alignment horizontal="center"/>
      <protection/>
    </xf>
    <xf numFmtId="0" fontId="1" fillId="33" borderId="0" xfId="0" applyFont="1" applyFill="1" applyAlignment="1">
      <alignment horizontal="center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3" xfId="76"/>
    <cellStyle name="Normal 4" xfId="77"/>
    <cellStyle name="Normal 5" xfId="78"/>
    <cellStyle name="Normal 6" xfId="79"/>
    <cellStyle name="Normal 7" xfId="80"/>
    <cellStyle name="Normal 8" xfId="81"/>
    <cellStyle name="Normal 9" xfId="82"/>
    <cellStyle name="Note" xfId="83"/>
    <cellStyle name="Note 10" xfId="84"/>
    <cellStyle name="Note 11" xfId="85"/>
    <cellStyle name="Note 12" xfId="86"/>
    <cellStyle name="Note 13" xfId="87"/>
    <cellStyle name="Note 14" xfId="88"/>
    <cellStyle name="Note 15" xfId="89"/>
    <cellStyle name="Note 16" xfId="90"/>
    <cellStyle name="Note 17" xfId="91"/>
    <cellStyle name="Note 18" xfId="92"/>
    <cellStyle name="Note 19" xfId="93"/>
    <cellStyle name="Note 2" xfId="94"/>
    <cellStyle name="Note 20" xfId="95"/>
    <cellStyle name="Note 21" xfId="96"/>
    <cellStyle name="Note 22" xfId="97"/>
    <cellStyle name="Note 23" xfId="98"/>
    <cellStyle name="Note 24" xfId="99"/>
    <cellStyle name="Note 25" xfId="100"/>
    <cellStyle name="Note 26" xfId="101"/>
    <cellStyle name="Note 27" xfId="102"/>
    <cellStyle name="Note 3" xfId="103"/>
    <cellStyle name="Note 4" xfId="104"/>
    <cellStyle name="Note 5" xfId="105"/>
    <cellStyle name="Note 6" xfId="106"/>
    <cellStyle name="Note 7" xfId="107"/>
    <cellStyle name="Note 8" xfId="108"/>
    <cellStyle name="Note 9" xfId="109"/>
    <cellStyle name="Output" xfId="110"/>
    <cellStyle name="Percent" xfId="111"/>
    <cellStyle name="Title" xfId="112"/>
    <cellStyle name="Total" xfId="113"/>
    <cellStyle name="Warning Text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factspring13.htm" TargetMode="External" /><Relationship Id="rId2" Type="http://schemas.openxmlformats.org/officeDocument/2006/relationships/hyperlink" Target="..\factspring14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PageLayoutView="0" workbookViewId="0" topLeftCell="A1">
      <selection activeCell="C173" sqref="C173"/>
    </sheetView>
  </sheetViews>
  <sheetFormatPr defaultColWidth="9.140625" defaultRowHeight="12.75"/>
  <cols>
    <col min="1" max="1" width="37.7109375" style="1" customWidth="1"/>
    <col min="2" max="2" width="11.00390625" style="1" bestFit="1" customWidth="1"/>
    <col min="3" max="3" width="16.57421875" style="1" bestFit="1" customWidth="1"/>
    <col min="4" max="4" width="33.140625" style="1" bestFit="1" customWidth="1"/>
    <col min="5" max="5" width="9.28125" style="1" bestFit="1" customWidth="1"/>
    <col min="6" max="6" width="11.7109375" style="1" bestFit="1" customWidth="1"/>
    <col min="7" max="7" width="11.28125" style="1" bestFit="1" customWidth="1"/>
    <col min="8" max="16384" width="9.140625" style="1" customWidth="1"/>
  </cols>
  <sheetData>
    <row r="1" spans="1:7" ht="15.75">
      <c r="A1" s="25" t="s">
        <v>0</v>
      </c>
      <c r="B1" s="25"/>
      <c r="C1" s="25"/>
      <c r="D1" s="25"/>
      <c r="E1" s="25"/>
      <c r="F1" s="25"/>
      <c r="G1" s="25"/>
    </row>
    <row r="2" spans="1:7" ht="15.75">
      <c r="A2" s="25" t="s">
        <v>1</v>
      </c>
      <c r="B2" s="25"/>
      <c r="C2" s="25"/>
      <c r="D2" s="25"/>
      <c r="E2" s="25"/>
      <c r="F2" s="25"/>
      <c r="G2" s="25"/>
    </row>
    <row r="3" spans="1:7" ht="15.75">
      <c r="A3" s="25" t="s">
        <v>181</v>
      </c>
      <c r="B3" s="25"/>
      <c r="C3" s="25"/>
      <c r="D3" s="25"/>
      <c r="E3" s="25"/>
      <c r="F3" s="25"/>
      <c r="G3" s="25"/>
    </row>
    <row r="4" spans="1:7" ht="12.75">
      <c r="A4" s="2"/>
      <c r="B4" s="2"/>
      <c r="C4" s="2"/>
      <c r="D4" s="2"/>
      <c r="E4" s="2"/>
      <c r="F4" s="2"/>
      <c r="G4" s="2"/>
    </row>
    <row r="5" spans="1:7" s="6" customFormat="1" ht="12.75">
      <c r="A5" s="3"/>
      <c r="B5" s="4" t="s">
        <v>2</v>
      </c>
      <c r="C5" s="4"/>
      <c r="D5" s="3"/>
      <c r="E5" s="5"/>
      <c r="F5" s="5"/>
      <c r="G5" s="5"/>
    </row>
    <row r="6" spans="1:7" s="6" customFormat="1" ht="12.75">
      <c r="A6" s="7" t="s">
        <v>3</v>
      </c>
      <c r="B6" s="8" t="s">
        <v>4</v>
      </c>
      <c r="C6" s="8" t="s">
        <v>30</v>
      </c>
      <c r="D6" s="7" t="s">
        <v>5</v>
      </c>
      <c r="E6" s="8" t="s">
        <v>7</v>
      </c>
      <c r="F6" s="8" t="s">
        <v>8</v>
      </c>
      <c r="G6" s="8" t="s">
        <v>6</v>
      </c>
    </row>
    <row r="7" spans="1:7" ht="12.75">
      <c r="A7" s="1" t="s">
        <v>9</v>
      </c>
      <c r="B7" s="1" t="s">
        <v>32</v>
      </c>
      <c r="C7" s="1" t="s">
        <v>33</v>
      </c>
      <c r="D7" s="1" t="s">
        <v>9</v>
      </c>
      <c r="E7" s="9">
        <v>20</v>
      </c>
      <c r="F7" s="9"/>
      <c r="G7" s="9">
        <v>20</v>
      </c>
    </row>
    <row r="9" spans="1:7" ht="12.75">
      <c r="A9" s="1" t="s">
        <v>10</v>
      </c>
      <c r="B9" s="1" t="s">
        <v>34</v>
      </c>
      <c r="C9" s="1" t="s">
        <v>35</v>
      </c>
      <c r="D9" s="1" t="s">
        <v>36</v>
      </c>
      <c r="E9" s="9">
        <v>2</v>
      </c>
      <c r="F9" s="9">
        <v>22</v>
      </c>
      <c r="G9" s="9">
        <v>24</v>
      </c>
    </row>
    <row r="11" spans="1:7" ht="12.75">
      <c r="A11" s="1" t="s">
        <v>12</v>
      </c>
      <c r="B11" s="1" t="s">
        <v>37</v>
      </c>
      <c r="C11" s="1" t="s">
        <v>33</v>
      </c>
      <c r="D11" s="1" t="s">
        <v>12</v>
      </c>
      <c r="E11" s="9">
        <v>5</v>
      </c>
      <c r="F11" s="9">
        <v>15</v>
      </c>
      <c r="G11" s="9">
        <v>20</v>
      </c>
    </row>
    <row r="12" spans="2:7" ht="12.75">
      <c r="B12" s="1" t="s">
        <v>38</v>
      </c>
      <c r="C12" s="1" t="s">
        <v>39</v>
      </c>
      <c r="D12" s="1" t="s">
        <v>40</v>
      </c>
      <c r="E12" s="9">
        <v>1</v>
      </c>
      <c r="F12" s="9">
        <v>3</v>
      </c>
      <c r="G12" s="9">
        <v>4</v>
      </c>
    </row>
    <row r="13" spans="2:7" ht="12.75">
      <c r="B13" s="1" t="s">
        <v>41</v>
      </c>
      <c r="C13" s="1" t="s">
        <v>35</v>
      </c>
      <c r="D13" s="1" t="s">
        <v>42</v>
      </c>
      <c r="E13" s="9">
        <v>3</v>
      </c>
      <c r="F13" s="9">
        <v>4</v>
      </c>
      <c r="G13" s="9">
        <v>7</v>
      </c>
    </row>
    <row r="14" spans="2:7" ht="12.75">
      <c r="B14" s="6" t="s">
        <v>11</v>
      </c>
      <c r="C14" s="6"/>
      <c r="E14" s="6">
        <f>SUM(E11:E13)</f>
        <v>9</v>
      </c>
      <c r="F14" s="6">
        <f>SUM(F11:F13)</f>
        <v>22</v>
      </c>
      <c r="G14" s="6">
        <f>SUM(G11:G13)</f>
        <v>31</v>
      </c>
    </row>
    <row r="16" spans="1:7" ht="12.75">
      <c r="A16" s="1" t="s">
        <v>121</v>
      </c>
      <c r="B16" s="1" t="s">
        <v>43</v>
      </c>
      <c r="C16" s="1" t="s">
        <v>35</v>
      </c>
      <c r="D16" s="1" t="s">
        <v>44</v>
      </c>
      <c r="E16" s="9">
        <v>0</v>
      </c>
      <c r="F16" s="9">
        <v>0</v>
      </c>
      <c r="G16" s="9">
        <v>0</v>
      </c>
    </row>
    <row r="18" spans="1:7" ht="12.75">
      <c r="A18" s="6" t="s">
        <v>13</v>
      </c>
      <c r="E18" s="10">
        <f>SUM(E16,E14,E9,E7)</f>
        <v>31</v>
      </c>
      <c r="F18" s="10">
        <f>SUM(F16,F14,F9,F7)</f>
        <v>44</v>
      </c>
      <c r="G18" s="10">
        <f>SUM(G16,G14,G9,G7)</f>
        <v>75</v>
      </c>
    </row>
    <row r="21" spans="1:7" ht="15.75">
      <c r="A21" s="25" t="s">
        <v>14</v>
      </c>
      <c r="B21" s="25"/>
      <c r="C21" s="25"/>
      <c r="D21" s="25"/>
      <c r="E21" s="25"/>
      <c r="F21" s="25"/>
      <c r="G21" s="25"/>
    </row>
    <row r="22" spans="1:7" ht="15.75">
      <c r="A22" s="25" t="s">
        <v>1</v>
      </c>
      <c r="B22" s="25"/>
      <c r="C22" s="25"/>
      <c r="D22" s="25"/>
      <c r="E22" s="25"/>
      <c r="F22" s="25"/>
      <c r="G22" s="25"/>
    </row>
    <row r="23" spans="1:7" ht="15.75">
      <c r="A23" s="25" t="s">
        <v>181</v>
      </c>
      <c r="B23" s="25"/>
      <c r="C23" s="25"/>
      <c r="D23" s="25"/>
      <c r="E23" s="25"/>
      <c r="F23" s="25"/>
      <c r="G23" s="25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3"/>
      <c r="B25" s="4" t="s">
        <v>2</v>
      </c>
      <c r="C25" s="4"/>
      <c r="D25" s="3"/>
      <c r="E25" s="5"/>
      <c r="F25" s="5"/>
      <c r="G25" s="5"/>
    </row>
    <row r="26" spans="1:7" ht="12.75">
      <c r="A26" s="7" t="s">
        <v>3</v>
      </c>
      <c r="B26" s="8" t="s">
        <v>4</v>
      </c>
      <c r="C26" s="8" t="s">
        <v>30</v>
      </c>
      <c r="D26" s="7" t="s">
        <v>5</v>
      </c>
      <c r="E26" s="8" t="s">
        <v>7</v>
      </c>
      <c r="F26" s="8" t="s">
        <v>8</v>
      </c>
      <c r="G26" s="8" t="s">
        <v>6</v>
      </c>
    </row>
    <row r="27" spans="1:7" ht="12.75">
      <c r="A27" s="1" t="s">
        <v>47</v>
      </c>
      <c r="B27" s="1" t="s">
        <v>45</v>
      </c>
      <c r="C27" s="1" t="s">
        <v>46</v>
      </c>
      <c r="D27" s="1" t="s">
        <v>47</v>
      </c>
      <c r="E27" s="1">
        <v>2</v>
      </c>
      <c r="F27" s="1">
        <v>6</v>
      </c>
      <c r="G27" s="1">
        <v>8</v>
      </c>
    </row>
    <row r="28" spans="3:7" ht="12.75">
      <c r="C28" s="1" t="s">
        <v>48</v>
      </c>
      <c r="D28" s="1" t="s">
        <v>47</v>
      </c>
      <c r="E28" s="1">
        <v>6</v>
      </c>
      <c r="F28" s="1">
        <v>59</v>
      </c>
      <c r="G28" s="1">
        <v>65</v>
      </c>
    </row>
    <row r="29" spans="2:7" ht="12.75">
      <c r="B29" s="1" t="s">
        <v>54</v>
      </c>
      <c r="C29" s="1" t="s">
        <v>46</v>
      </c>
      <c r="D29" s="1" t="s">
        <v>55</v>
      </c>
      <c r="F29" s="1">
        <v>1</v>
      </c>
      <c r="G29" s="1">
        <v>1</v>
      </c>
    </row>
    <row r="30" spans="1:7" ht="12.75">
      <c r="A30" s="10"/>
      <c r="B30" s="6" t="s">
        <v>11</v>
      </c>
      <c r="C30" s="11"/>
      <c r="D30" s="10"/>
      <c r="E30" s="11">
        <f>SUM(E27:E29)</f>
        <v>8</v>
      </c>
      <c r="F30" s="11">
        <f>SUM(F27:F29)</f>
        <v>66</v>
      </c>
      <c r="G30" s="11">
        <f>SUM(G27:G29)</f>
        <v>74</v>
      </c>
    </row>
    <row r="31" spans="1:7" ht="12.75">
      <c r="A31" s="10"/>
      <c r="B31" s="11"/>
      <c r="C31" s="11"/>
      <c r="D31" s="10"/>
      <c r="E31" s="11"/>
      <c r="F31" s="11"/>
      <c r="G31" s="11"/>
    </row>
    <row r="32" spans="1:7" ht="12.75">
      <c r="A32" s="1" t="s">
        <v>136</v>
      </c>
      <c r="B32" s="1" t="s">
        <v>49</v>
      </c>
      <c r="C32" s="1" t="s">
        <v>50</v>
      </c>
      <c r="D32" s="1" t="s">
        <v>51</v>
      </c>
      <c r="E32" s="1">
        <v>3</v>
      </c>
      <c r="F32" s="1">
        <v>2</v>
      </c>
      <c r="G32" s="1">
        <v>5</v>
      </c>
    </row>
    <row r="33" spans="2:7" ht="12.75">
      <c r="B33" s="1" t="s">
        <v>52</v>
      </c>
      <c r="C33" s="1" t="s">
        <v>50</v>
      </c>
      <c r="D33" s="1" t="s">
        <v>53</v>
      </c>
      <c r="E33" s="1">
        <v>8</v>
      </c>
      <c r="F33" s="1">
        <v>14</v>
      </c>
      <c r="G33" s="1">
        <v>22</v>
      </c>
    </row>
    <row r="34" spans="2:7" ht="12.75">
      <c r="B34" s="6" t="s">
        <v>11</v>
      </c>
      <c r="E34" s="6">
        <f>SUM(E32:E33)</f>
        <v>11</v>
      </c>
      <c r="F34" s="6">
        <f>SUM(F32:F33)</f>
        <v>16</v>
      </c>
      <c r="G34" s="6">
        <f>SUM(G32:G33)</f>
        <v>27</v>
      </c>
    </row>
    <row r="36" spans="1:7" ht="12.75">
      <c r="A36" s="1" t="s">
        <v>122</v>
      </c>
      <c r="B36" s="1" t="s">
        <v>56</v>
      </c>
      <c r="C36" s="1" t="s">
        <v>50</v>
      </c>
      <c r="D36" s="1" t="s">
        <v>57</v>
      </c>
      <c r="E36" s="1">
        <v>7</v>
      </c>
      <c r="F36" s="1">
        <v>2</v>
      </c>
      <c r="G36" s="1">
        <v>9</v>
      </c>
    </row>
    <row r="37" spans="2:7" ht="12.75">
      <c r="B37" s="1" t="s">
        <v>58</v>
      </c>
      <c r="C37" s="1" t="s">
        <v>50</v>
      </c>
      <c r="D37" s="1" t="s">
        <v>59</v>
      </c>
      <c r="E37" s="1">
        <v>11</v>
      </c>
      <c r="F37" s="1">
        <v>37</v>
      </c>
      <c r="G37" s="1">
        <v>48</v>
      </c>
    </row>
    <row r="38" spans="2:7" ht="12.75">
      <c r="B38" s="1" t="s">
        <v>123</v>
      </c>
      <c r="C38" s="1" t="s">
        <v>61</v>
      </c>
      <c r="D38" s="1" t="s">
        <v>124</v>
      </c>
      <c r="E38" s="1">
        <v>3</v>
      </c>
      <c r="F38" s="1">
        <v>16</v>
      </c>
      <c r="G38" s="1">
        <v>19</v>
      </c>
    </row>
    <row r="39" spans="2:7" ht="12.75">
      <c r="B39" s="1" t="s">
        <v>60</v>
      </c>
      <c r="C39" s="1" t="s">
        <v>61</v>
      </c>
      <c r="D39" s="1" t="s">
        <v>62</v>
      </c>
      <c r="E39" s="1">
        <v>1</v>
      </c>
      <c r="F39" s="1">
        <v>6</v>
      </c>
      <c r="G39" s="1">
        <v>7</v>
      </c>
    </row>
    <row r="40" spans="2:7" ht="12.75">
      <c r="B40" s="1" t="s">
        <v>125</v>
      </c>
      <c r="C40" s="1" t="s">
        <v>50</v>
      </c>
      <c r="D40" s="1" t="s">
        <v>126</v>
      </c>
      <c r="E40" s="1">
        <v>21</v>
      </c>
      <c r="F40" s="1">
        <v>13</v>
      </c>
      <c r="G40" s="1">
        <v>34</v>
      </c>
    </row>
    <row r="41" spans="5:7" ht="12.75">
      <c r="E41" s="9"/>
      <c r="F41" s="9"/>
      <c r="G41" s="9"/>
    </row>
    <row r="42" spans="2:7" ht="12.75">
      <c r="B42" s="6" t="s">
        <v>11</v>
      </c>
      <c r="C42" s="6"/>
      <c r="E42" s="10">
        <f>SUM(E36:E41)</f>
        <v>43</v>
      </c>
      <c r="F42" s="10">
        <f>SUM(F36:F41)</f>
        <v>74</v>
      </c>
      <c r="G42" s="10">
        <f>SUM(G36:G41)</f>
        <v>117</v>
      </c>
    </row>
    <row r="44" spans="1:7" ht="12.75">
      <c r="A44" s="1" t="s">
        <v>15</v>
      </c>
      <c r="B44" s="1" t="s">
        <v>167</v>
      </c>
      <c r="C44" s="1" t="s">
        <v>46</v>
      </c>
      <c r="D44" s="1" t="s">
        <v>168</v>
      </c>
      <c r="F44" s="1">
        <v>1</v>
      </c>
      <c r="G44" s="1">
        <v>1</v>
      </c>
    </row>
    <row r="45" spans="2:7" ht="12.75">
      <c r="B45" s="1" t="s">
        <v>63</v>
      </c>
      <c r="C45" s="1" t="s">
        <v>50</v>
      </c>
      <c r="D45" s="1" t="s">
        <v>64</v>
      </c>
      <c r="E45" s="1">
        <v>1</v>
      </c>
      <c r="F45" s="1">
        <v>9</v>
      </c>
      <c r="G45" s="1">
        <v>10</v>
      </c>
    </row>
    <row r="46" spans="2:7" ht="12.75">
      <c r="B46" s="1" t="s">
        <v>65</v>
      </c>
      <c r="C46" s="1" t="s">
        <v>50</v>
      </c>
      <c r="D46" s="1" t="s">
        <v>66</v>
      </c>
      <c r="E46" s="1">
        <v>5</v>
      </c>
      <c r="F46" s="1">
        <v>19</v>
      </c>
      <c r="G46" s="1">
        <v>24</v>
      </c>
    </row>
    <row r="47" spans="2:7" ht="12.75">
      <c r="B47" s="1" t="s">
        <v>148</v>
      </c>
      <c r="C47" s="1" t="s">
        <v>50</v>
      </c>
      <c r="D47" s="1" t="s">
        <v>149</v>
      </c>
      <c r="E47" s="1">
        <v>14</v>
      </c>
      <c r="F47" s="1">
        <v>29</v>
      </c>
      <c r="G47" s="1">
        <v>43</v>
      </c>
    </row>
    <row r="48" spans="2:7" ht="12.75">
      <c r="B48" s="1" t="s">
        <v>150</v>
      </c>
      <c r="C48" s="1" t="s">
        <v>50</v>
      </c>
      <c r="D48" s="1" t="s">
        <v>151</v>
      </c>
      <c r="F48" s="1">
        <v>1</v>
      </c>
      <c r="G48" s="1">
        <v>1</v>
      </c>
    </row>
    <row r="49" spans="2:7" ht="12.75">
      <c r="B49" s="1" t="s">
        <v>67</v>
      </c>
      <c r="C49" s="1" t="s">
        <v>50</v>
      </c>
      <c r="D49" s="1" t="s">
        <v>68</v>
      </c>
      <c r="E49" s="1">
        <v>25</v>
      </c>
      <c r="F49" s="1">
        <v>80</v>
      </c>
      <c r="G49" s="1">
        <v>105</v>
      </c>
    </row>
    <row r="50" spans="2:7" ht="12.75">
      <c r="B50" s="1" t="s">
        <v>152</v>
      </c>
      <c r="C50" s="1" t="s">
        <v>50</v>
      </c>
      <c r="D50" s="1" t="s">
        <v>153</v>
      </c>
      <c r="E50" s="1">
        <v>3</v>
      </c>
      <c r="F50" s="1">
        <v>12</v>
      </c>
      <c r="G50" s="1">
        <v>15</v>
      </c>
    </row>
    <row r="51" spans="2:7" ht="12.75">
      <c r="B51" s="1" t="s">
        <v>169</v>
      </c>
      <c r="C51" s="1" t="s">
        <v>50</v>
      </c>
      <c r="D51" s="1" t="s">
        <v>170</v>
      </c>
      <c r="E51" s="1">
        <v>1</v>
      </c>
      <c r="G51" s="1">
        <v>1</v>
      </c>
    </row>
    <row r="52" spans="2:7" ht="12.75">
      <c r="B52" s="1" t="s">
        <v>154</v>
      </c>
      <c r="C52" s="1" t="s">
        <v>50</v>
      </c>
      <c r="D52" s="1" t="s">
        <v>155</v>
      </c>
      <c r="E52" s="1">
        <v>3</v>
      </c>
      <c r="F52" s="1">
        <v>6</v>
      </c>
      <c r="G52" s="1">
        <v>9</v>
      </c>
    </row>
    <row r="53" spans="2:7" ht="12.75">
      <c r="B53" s="1" t="s">
        <v>156</v>
      </c>
      <c r="C53" s="1" t="s">
        <v>50</v>
      </c>
      <c r="D53" s="1" t="s">
        <v>157</v>
      </c>
      <c r="E53" s="1">
        <v>6</v>
      </c>
      <c r="F53" s="1">
        <v>8</v>
      </c>
      <c r="G53" s="1">
        <v>14</v>
      </c>
    </row>
    <row r="54" spans="5:7" ht="12.75">
      <c r="E54" s="9"/>
      <c r="F54" s="9"/>
      <c r="G54" s="9"/>
    </row>
    <row r="55" spans="5:7" ht="12.75">
      <c r="E55" s="9"/>
      <c r="F55" s="9"/>
      <c r="G55" s="9"/>
    </row>
    <row r="56" spans="2:7" ht="12.75">
      <c r="B56" s="6" t="s">
        <v>11</v>
      </c>
      <c r="C56" s="6"/>
      <c r="E56" s="10">
        <f>SUM(E44:E55)</f>
        <v>58</v>
      </c>
      <c r="F56" s="10">
        <f>SUM(F44:F55)</f>
        <v>165</v>
      </c>
      <c r="G56" s="10">
        <f>SUM(G44:G55)</f>
        <v>223</v>
      </c>
    </row>
    <row r="58" spans="1:7" ht="12.75">
      <c r="A58" s="6" t="s">
        <v>16</v>
      </c>
      <c r="E58" s="12">
        <f>SUM(E56,E42,E34,E30)</f>
        <v>120</v>
      </c>
      <c r="F58" s="12">
        <f>SUM(F56,F42,F34,F30)</f>
        <v>321</v>
      </c>
      <c r="G58" s="12">
        <f>SUM(G56,G42,G34,G30)</f>
        <v>441</v>
      </c>
    </row>
    <row r="59" spans="1:7" ht="12.75">
      <c r="A59" s="6"/>
      <c r="E59" s="12"/>
      <c r="F59" s="12"/>
      <c r="G59" s="12"/>
    </row>
    <row r="60" spans="1:7" ht="15.75">
      <c r="A60" s="25" t="s">
        <v>31</v>
      </c>
      <c r="B60" s="25"/>
      <c r="C60" s="25"/>
      <c r="D60" s="25"/>
      <c r="E60" s="25"/>
      <c r="F60" s="25"/>
      <c r="G60" s="25"/>
    </row>
    <row r="61" spans="1:7" ht="15.75">
      <c r="A61" s="25" t="s">
        <v>1</v>
      </c>
      <c r="B61" s="25"/>
      <c r="C61" s="25"/>
      <c r="D61" s="25"/>
      <c r="E61" s="25"/>
      <c r="F61" s="25"/>
      <c r="G61" s="25"/>
    </row>
    <row r="62" spans="1:7" ht="15.75">
      <c r="A62" s="25" t="s">
        <v>181</v>
      </c>
      <c r="B62" s="25"/>
      <c r="C62" s="25"/>
      <c r="D62" s="25"/>
      <c r="E62" s="25"/>
      <c r="F62" s="25"/>
      <c r="G62" s="25"/>
    </row>
    <row r="63" spans="1:7" ht="12.75">
      <c r="A63" s="2"/>
      <c r="B63" s="2"/>
      <c r="C63" s="2"/>
      <c r="D63" s="2"/>
      <c r="E63" s="2"/>
      <c r="F63" s="2"/>
      <c r="G63" s="2"/>
    </row>
    <row r="64" spans="1:7" s="6" customFormat="1" ht="12.75">
      <c r="A64" s="3"/>
      <c r="B64" s="4" t="s">
        <v>2</v>
      </c>
      <c r="C64" s="4"/>
      <c r="D64" s="3"/>
      <c r="E64" s="5"/>
      <c r="F64" s="5"/>
      <c r="G64" s="5"/>
    </row>
    <row r="65" spans="1:7" s="6" customFormat="1" ht="12.75">
      <c r="A65" s="7" t="s">
        <v>3</v>
      </c>
      <c r="B65" s="8" t="s">
        <v>4</v>
      </c>
      <c r="C65" s="8" t="s">
        <v>30</v>
      </c>
      <c r="D65" s="7" t="s">
        <v>5</v>
      </c>
      <c r="E65" s="8" t="s">
        <v>7</v>
      </c>
      <c r="F65" s="8" t="s">
        <v>8</v>
      </c>
      <c r="G65" s="8" t="s">
        <v>6</v>
      </c>
    </row>
    <row r="66" spans="1:7" ht="12.75">
      <c r="A66" s="1" t="s">
        <v>133</v>
      </c>
      <c r="B66" s="1" t="s">
        <v>70</v>
      </c>
      <c r="C66" s="1" t="s">
        <v>69</v>
      </c>
      <c r="D66" s="1" t="s">
        <v>71</v>
      </c>
      <c r="E66" s="1">
        <v>7</v>
      </c>
      <c r="F66" s="1">
        <v>21</v>
      </c>
      <c r="G66" s="1">
        <v>28</v>
      </c>
    </row>
    <row r="67" spans="2:7" ht="12.75">
      <c r="B67" s="1" t="s">
        <v>158</v>
      </c>
      <c r="C67" s="1" t="s">
        <v>72</v>
      </c>
      <c r="D67" s="1" t="s">
        <v>159</v>
      </c>
      <c r="E67" s="1">
        <v>2</v>
      </c>
      <c r="G67" s="1">
        <v>2</v>
      </c>
    </row>
    <row r="68" spans="5:7" ht="12.75">
      <c r="E68" s="9"/>
      <c r="F68" s="9"/>
      <c r="G68" s="9"/>
    </row>
    <row r="69" spans="2:7" ht="13.5" customHeight="1">
      <c r="B69" s="6" t="s">
        <v>11</v>
      </c>
      <c r="C69" s="6"/>
      <c r="E69" s="6">
        <f>SUM(E66:E68)</f>
        <v>9</v>
      </c>
      <c r="F69" s="6">
        <f>SUM(F66:F68)</f>
        <v>21</v>
      </c>
      <c r="G69" s="6">
        <f>SUM(G66:G68)</f>
        <v>30</v>
      </c>
    </row>
    <row r="70" spans="2:7" ht="13.5" customHeight="1">
      <c r="B70" s="6"/>
      <c r="C70" s="6"/>
      <c r="E70" s="6"/>
      <c r="F70" s="6"/>
      <c r="G70" s="6"/>
    </row>
    <row r="71" spans="1:7" ht="12.75">
      <c r="A71" s="1" t="s">
        <v>18</v>
      </c>
      <c r="B71" s="1" t="s">
        <v>80</v>
      </c>
      <c r="C71" s="1" t="s">
        <v>74</v>
      </c>
      <c r="D71" s="1" t="s">
        <v>18</v>
      </c>
      <c r="E71" s="1">
        <v>11</v>
      </c>
      <c r="F71" s="1">
        <v>4</v>
      </c>
      <c r="G71" s="1">
        <v>15</v>
      </c>
    </row>
    <row r="72" spans="5:7" ht="12.75">
      <c r="E72" s="9"/>
      <c r="F72" s="9"/>
      <c r="G72" s="9"/>
    </row>
    <row r="73" spans="2:7" ht="12.75">
      <c r="B73" s="6" t="s">
        <v>11</v>
      </c>
      <c r="E73" s="6">
        <f>SUM(E71:E72)</f>
        <v>11</v>
      </c>
      <c r="F73" s="6">
        <f>SUM(F71:F72)</f>
        <v>4</v>
      </c>
      <c r="G73" s="6">
        <f>SUM(G71:G72)</f>
        <v>15</v>
      </c>
    </row>
    <row r="75" spans="1:7" ht="12.75">
      <c r="A75" s="1" t="s">
        <v>137</v>
      </c>
      <c r="B75" s="1" t="s">
        <v>138</v>
      </c>
      <c r="C75" s="1" t="s">
        <v>74</v>
      </c>
      <c r="D75" s="1" t="s">
        <v>139</v>
      </c>
      <c r="E75" s="1">
        <v>59</v>
      </c>
      <c r="F75" s="1">
        <v>26</v>
      </c>
      <c r="G75" s="1">
        <v>85</v>
      </c>
    </row>
    <row r="77" spans="1:7" ht="12.75">
      <c r="A77" s="1" t="s">
        <v>134</v>
      </c>
      <c r="B77" s="1" t="s">
        <v>73</v>
      </c>
      <c r="C77" s="1" t="s">
        <v>74</v>
      </c>
      <c r="D77" s="1" t="s">
        <v>17</v>
      </c>
      <c r="E77" s="1">
        <v>9</v>
      </c>
      <c r="F77" s="1">
        <v>43</v>
      </c>
      <c r="G77" s="1">
        <v>52</v>
      </c>
    </row>
    <row r="78" spans="2:7" ht="12.75">
      <c r="B78" s="1" t="s">
        <v>75</v>
      </c>
      <c r="C78" s="1" t="s">
        <v>72</v>
      </c>
      <c r="D78" s="1" t="s">
        <v>76</v>
      </c>
      <c r="F78" s="1">
        <v>1</v>
      </c>
      <c r="G78" s="1">
        <v>1</v>
      </c>
    </row>
    <row r="79" spans="2:7" ht="12.75">
      <c r="B79" s="1" t="s">
        <v>77</v>
      </c>
      <c r="C79" s="1" t="s">
        <v>78</v>
      </c>
      <c r="D79" s="1" t="s">
        <v>79</v>
      </c>
      <c r="E79" s="1">
        <v>3</v>
      </c>
      <c r="F79" s="1">
        <v>32</v>
      </c>
      <c r="G79" s="1">
        <v>35</v>
      </c>
    </row>
    <row r="80" spans="2:7" ht="12.75">
      <c r="B80" s="6" t="s">
        <v>11</v>
      </c>
      <c r="C80" s="6"/>
      <c r="E80" s="6">
        <f>SUM(E77:E79)</f>
        <v>12</v>
      </c>
      <c r="F80" s="6">
        <f>SUM(F77:F79)</f>
        <v>76</v>
      </c>
      <c r="G80" s="6">
        <f>SUM(G77:G79)</f>
        <v>88</v>
      </c>
    </row>
    <row r="82" spans="1:7" ht="12.75">
      <c r="A82" s="1" t="s">
        <v>135</v>
      </c>
      <c r="B82" s="1" t="s">
        <v>81</v>
      </c>
      <c r="C82" s="1" t="s">
        <v>69</v>
      </c>
      <c r="D82" s="1" t="s">
        <v>82</v>
      </c>
      <c r="E82" s="1">
        <v>52</v>
      </c>
      <c r="G82" s="1">
        <v>52</v>
      </c>
    </row>
    <row r="83" spans="2:7" ht="12.75">
      <c r="B83" s="1" t="s">
        <v>83</v>
      </c>
      <c r="C83" s="1" t="s">
        <v>72</v>
      </c>
      <c r="D83" s="1" t="s">
        <v>84</v>
      </c>
      <c r="E83" s="1">
        <v>4</v>
      </c>
      <c r="G83" s="1">
        <v>4</v>
      </c>
    </row>
    <row r="84" spans="2:7" ht="12.75">
      <c r="B84" s="6" t="s">
        <v>11</v>
      </c>
      <c r="C84" s="6"/>
      <c r="E84" s="6">
        <f>SUM(E82:E83)</f>
        <v>56</v>
      </c>
      <c r="F84" s="6">
        <f>SUM(F82:F83)</f>
        <v>0</v>
      </c>
      <c r="G84" s="6">
        <f>SUM(G82:G83)</f>
        <v>56</v>
      </c>
    </row>
    <row r="86" spans="1:7" ht="12.75">
      <c r="A86" s="1" t="s">
        <v>19</v>
      </c>
      <c r="B86" s="1" t="s">
        <v>85</v>
      </c>
      <c r="C86" s="1" t="s">
        <v>74</v>
      </c>
      <c r="D86" s="1" t="s">
        <v>86</v>
      </c>
      <c r="E86" s="1">
        <v>3</v>
      </c>
      <c r="F86" s="1">
        <v>13</v>
      </c>
      <c r="G86" s="1">
        <v>16</v>
      </c>
    </row>
    <row r="87" spans="2:7" ht="12.75">
      <c r="B87" s="1" t="s">
        <v>87</v>
      </c>
      <c r="C87" s="1" t="s">
        <v>69</v>
      </c>
      <c r="D87" s="1" t="s">
        <v>88</v>
      </c>
      <c r="E87" s="1">
        <v>1</v>
      </c>
      <c r="F87" s="1">
        <v>5</v>
      </c>
      <c r="G87" s="1">
        <v>6</v>
      </c>
    </row>
    <row r="88" spans="5:7" ht="12.75">
      <c r="E88" s="9"/>
      <c r="F88" s="9"/>
      <c r="G88" s="9"/>
    </row>
    <row r="89" spans="2:7" ht="12.75">
      <c r="B89" s="6" t="s">
        <v>11</v>
      </c>
      <c r="C89" s="6"/>
      <c r="E89" s="10">
        <f>SUM(E86:E88)</f>
        <v>4</v>
      </c>
      <c r="F89" s="10">
        <f>SUM(F86:F88)</f>
        <v>18</v>
      </c>
      <c r="G89" s="10">
        <f>SUM(G86:G88)</f>
        <v>22</v>
      </c>
    </row>
    <row r="90" spans="5:7" ht="12.75">
      <c r="E90" s="13"/>
      <c r="F90" s="13"/>
      <c r="G90" s="13"/>
    </row>
    <row r="91" spans="1:7" ht="12.75">
      <c r="A91" s="6" t="s">
        <v>20</v>
      </c>
      <c r="E91" s="12">
        <f>SUM(E89,E84,E80,E75,E73,E69)</f>
        <v>151</v>
      </c>
      <c r="F91" s="12">
        <f>SUM(F89,F84,F80,F75,F73,F69)</f>
        <v>145</v>
      </c>
      <c r="G91" s="12">
        <f>SUM(G89,G84,G80,G75,G73,G69)</f>
        <v>296</v>
      </c>
    </row>
    <row r="94" spans="1:7" ht="15.75">
      <c r="A94" s="25" t="s">
        <v>21</v>
      </c>
      <c r="B94" s="25"/>
      <c r="C94" s="25"/>
      <c r="D94" s="25"/>
      <c r="E94" s="25"/>
      <c r="F94" s="25"/>
      <c r="G94" s="25"/>
    </row>
    <row r="95" spans="1:7" ht="15.75">
      <c r="A95" s="25" t="s">
        <v>1</v>
      </c>
      <c r="B95" s="25"/>
      <c r="C95" s="25"/>
      <c r="D95" s="25"/>
      <c r="E95" s="25"/>
      <c r="F95" s="25"/>
      <c r="G95" s="25"/>
    </row>
    <row r="96" spans="1:7" ht="15.75">
      <c r="A96" s="25" t="s">
        <v>181</v>
      </c>
      <c r="B96" s="25"/>
      <c r="C96" s="25"/>
      <c r="D96" s="25"/>
      <c r="E96" s="25"/>
      <c r="F96" s="25"/>
      <c r="G96" s="25"/>
    </row>
    <row r="97" spans="1:7" ht="12.75">
      <c r="A97" s="2"/>
      <c r="B97" s="2"/>
      <c r="C97" s="2"/>
      <c r="D97" s="2"/>
      <c r="E97" s="2"/>
      <c r="F97" s="2"/>
      <c r="G97" s="2"/>
    </row>
    <row r="98" spans="1:7" s="6" customFormat="1" ht="12.75">
      <c r="A98" s="3"/>
      <c r="B98" s="4" t="s">
        <v>2</v>
      </c>
      <c r="C98" s="4"/>
      <c r="D98" s="3"/>
      <c r="E98" s="5"/>
      <c r="F98" s="5"/>
      <c r="G98" s="5"/>
    </row>
    <row r="99" spans="1:7" s="6" customFormat="1" ht="12.75">
      <c r="A99" s="7" t="s">
        <v>3</v>
      </c>
      <c r="B99" s="8" t="s">
        <v>4</v>
      </c>
      <c r="C99" s="8" t="s">
        <v>30</v>
      </c>
      <c r="D99" s="7" t="s">
        <v>5</v>
      </c>
      <c r="E99" s="8" t="s">
        <v>7</v>
      </c>
      <c r="F99" s="8" t="s">
        <v>8</v>
      </c>
      <c r="G99" s="8" t="s">
        <v>6</v>
      </c>
    </row>
    <row r="100" spans="1:7" ht="12.75">
      <c r="A100" s="1" t="s">
        <v>22</v>
      </c>
      <c r="B100" s="1" t="s">
        <v>89</v>
      </c>
      <c r="C100" s="1" t="s">
        <v>90</v>
      </c>
      <c r="D100" s="1" t="s">
        <v>22</v>
      </c>
      <c r="E100" s="9">
        <v>7</v>
      </c>
      <c r="F100" s="9">
        <v>7</v>
      </c>
      <c r="G100" s="9">
        <v>14</v>
      </c>
    </row>
    <row r="101" spans="5:7" ht="12.75">
      <c r="E101" s="9"/>
      <c r="F101" s="9"/>
      <c r="G101" s="9"/>
    </row>
    <row r="102" spans="2:7" ht="12.75">
      <c r="B102" s="6" t="s">
        <v>11</v>
      </c>
      <c r="E102" s="6">
        <f>SUM(E100:E101)</f>
        <v>7</v>
      </c>
      <c r="F102" s="6">
        <f>SUM(F100:F101)</f>
        <v>7</v>
      </c>
      <c r="G102" s="6">
        <f>SUM(G100:G101)</f>
        <v>14</v>
      </c>
    </row>
    <row r="104" spans="1:7" ht="12.75">
      <c r="A104" s="1" t="s">
        <v>23</v>
      </c>
      <c r="B104" s="1" t="s">
        <v>92</v>
      </c>
      <c r="C104" s="1" t="s">
        <v>93</v>
      </c>
      <c r="D104" s="1" t="s">
        <v>94</v>
      </c>
      <c r="E104" s="9">
        <v>2</v>
      </c>
      <c r="F104" s="9">
        <v>3</v>
      </c>
      <c r="G104" s="9">
        <v>5</v>
      </c>
    </row>
    <row r="105" spans="2:7" ht="12.75">
      <c r="B105" s="1" t="s">
        <v>140</v>
      </c>
      <c r="C105" s="1" t="s">
        <v>141</v>
      </c>
      <c r="D105" s="1" t="s">
        <v>142</v>
      </c>
      <c r="E105" s="1" t="s">
        <v>166</v>
      </c>
      <c r="G105" s="1" t="s">
        <v>166</v>
      </c>
    </row>
    <row r="106" spans="2:7" ht="12.75">
      <c r="B106" s="6" t="s">
        <v>11</v>
      </c>
      <c r="E106" s="6">
        <f>SUM(E104:E105)</f>
        <v>2</v>
      </c>
      <c r="F106" s="6">
        <f>SUM(F104:F105)</f>
        <v>3</v>
      </c>
      <c r="G106" s="6">
        <f>SUM(G104:G105)</f>
        <v>5</v>
      </c>
    </row>
    <row r="108" spans="1:7" ht="12.75">
      <c r="A108" s="1" t="s">
        <v>127</v>
      </c>
      <c r="B108" s="1" t="s">
        <v>95</v>
      </c>
      <c r="C108" s="1" t="s">
        <v>91</v>
      </c>
      <c r="D108" s="1" t="s">
        <v>96</v>
      </c>
      <c r="E108" s="1">
        <v>1</v>
      </c>
      <c r="G108" s="1">
        <v>1</v>
      </c>
    </row>
    <row r="109" spans="2:7" ht="12.75">
      <c r="B109" s="1" t="s">
        <v>160</v>
      </c>
      <c r="C109" s="1" t="s">
        <v>91</v>
      </c>
      <c r="D109" s="1" t="s">
        <v>161</v>
      </c>
      <c r="E109" s="1">
        <v>10</v>
      </c>
      <c r="F109" s="1">
        <v>1</v>
      </c>
      <c r="G109" s="1">
        <v>11</v>
      </c>
    </row>
    <row r="110" spans="2:7" ht="12.75">
      <c r="B110" s="1" t="s">
        <v>171</v>
      </c>
      <c r="C110" s="1" t="s">
        <v>91</v>
      </c>
      <c r="D110" s="1" t="s">
        <v>172</v>
      </c>
      <c r="E110" s="1">
        <v>3</v>
      </c>
      <c r="G110" s="1">
        <v>3</v>
      </c>
    </row>
    <row r="111" spans="2:7" ht="12.75">
      <c r="B111" s="1" t="s">
        <v>162</v>
      </c>
      <c r="C111" s="1" t="s">
        <v>91</v>
      </c>
      <c r="D111" s="1" t="s">
        <v>163</v>
      </c>
      <c r="E111" s="1">
        <v>9</v>
      </c>
      <c r="F111" s="1">
        <v>2</v>
      </c>
      <c r="G111" s="1">
        <v>11</v>
      </c>
    </row>
    <row r="112" spans="2:7" ht="12.75">
      <c r="B112" s="1" t="s">
        <v>164</v>
      </c>
      <c r="C112" s="1" t="s">
        <v>91</v>
      </c>
      <c r="D112" s="1" t="s">
        <v>165</v>
      </c>
      <c r="E112" s="1">
        <v>1</v>
      </c>
      <c r="G112" s="1">
        <v>1</v>
      </c>
    </row>
    <row r="113" spans="2:7" ht="12.75">
      <c r="B113" s="6" t="s">
        <v>11</v>
      </c>
      <c r="E113" s="1">
        <f>SUM(E108:E112)</f>
        <v>24</v>
      </c>
      <c r="F113" s="1">
        <f>SUM(F108:F112)</f>
        <v>3</v>
      </c>
      <c r="G113" s="1">
        <f>SUM(G108:G112)</f>
        <v>27</v>
      </c>
    </row>
    <row r="115" spans="1:7" ht="12.75">
      <c r="A115" s="1" t="s">
        <v>128</v>
      </c>
      <c r="B115" s="1" t="s">
        <v>97</v>
      </c>
      <c r="C115" s="1" t="s">
        <v>90</v>
      </c>
      <c r="D115" s="1" t="s">
        <v>98</v>
      </c>
      <c r="E115" s="1">
        <v>11</v>
      </c>
      <c r="F115" s="1">
        <v>15</v>
      </c>
      <c r="G115" s="1">
        <v>26</v>
      </c>
    </row>
    <row r="117" spans="1:7" ht="12.75">
      <c r="A117" s="1" t="s">
        <v>173</v>
      </c>
      <c r="B117" s="1" t="s">
        <v>174</v>
      </c>
      <c r="C117" s="1" t="s">
        <v>90</v>
      </c>
      <c r="D117" s="1" t="s">
        <v>175</v>
      </c>
      <c r="E117" s="1">
        <v>1</v>
      </c>
      <c r="F117" s="1">
        <v>2</v>
      </c>
      <c r="G117" s="1">
        <v>3</v>
      </c>
    </row>
    <row r="118" spans="2:7" ht="12.75">
      <c r="B118" s="1" t="s">
        <v>176</v>
      </c>
      <c r="C118" s="1" t="s">
        <v>93</v>
      </c>
      <c r="D118" s="1" t="s">
        <v>177</v>
      </c>
      <c r="E118" s="1">
        <v>4</v>
      </c>
      <c r="F118" s="1">
        <v>1</v>
      </c>
      <c r="G118" s="1">
        <v>5</v>
      </c>
    </row>
    <row r="119" spans="5:7" ht="12.75">
      <c r="E119" s="9"/>
      <c r="F119" s="9"/>
      <c r="G119" s="9"/>
    </row>
    <row r="120" spans="2:7" ht="12.75">
      <c r="B120" s="6" t="s">
        <v>11</v>
      </c>
      <c r="E120" s="6">
        <f>SUM(E117:E119)</f>
        <v>5</v>
      </c>
      <c r="F120" s="6">
        <f>SUM(F117:F119)</f>
        <v>3</v>
      </c>
      <c r="G120" s="6">
        <f>SUM(G117:G119)</f>
        <v>8</v>
      </c>
    </row>
    <row r="122" spans="1:7" ht="12.75">
      <c r="A122" s="1" t="s">
        <v>129</v>
      </c>
      <c r="B122" s="1" t="s">
        <v>99</v>
      </c>
      <c r="C122" s="1" t="s">
        <v>90</v>
      </c>
      <c r="D122" s="1" t="s">
        <v>100</v>
      </c>
      <c r="E122" s="1">
        <v>7</v>
      </c>
      <c r="F122" s="1">
        <v>12</v>
      </c>
      <c r="G122" s="1">
        <v>19</v>
      </c>
    </row>
    <row r="123" spans="2:7" ht="12.75">
      <c r="B123" s="1" t="s">
        <v>101</v>
      </c>
      <c r="C123" s="1" t="s">
        <v>102</v>
      </c>
      <c r="D123" s="1" t="s">
        <v>103</v>
      </c>
      <c r="E123" s="1">
        <v>2</v>
      </c>
      <c r="F123" s="1">
        <v>2</v>
      </c>
      <c r="G123" s="1">
        <v>4</v>
      </c>
    </row>
    <row r="124" spans="3:7" ht="12.75">
      <c r="C124" s="1" t="s">
        <v>90</v>
      </c>
      <c r="D124" s="1" t="s">
        <v>103</v>
      </c>
      <c r="E124" s="1">
        <v>6</v>
      </c>
      <c r="F124" s="1">
        <v>5</v>
      </c>
      <c r="G124" s="1">
        <v>11</v>
      </c>
    </row>
    <row r="125" spans="2:7" ht="12.75">
      <c r="B125" s="1" t="s">
        <v>104</v>
      </c>
      <c r="C125" s="1" t="s">
        <v>91</v>
      </c>
      <c r="D125" s="1" t="s">
        <v>105</v>
      </c>
      <c r="E125" s="1">
        <v>3</v>
      </c>
      <c r="F125" s="1">
        <v>3</v>
      </c>
      <c r="G125" s="1">
        <v>6</v>
      </c>
    </row>
    <row r="126" spans="2:7" ht="12.75">
      <c r="B126" s="6" t="s">
        <v>11</v>
      </c>
      <c r="E126" s="6">
        <f>SUM(E122:E125)</f>
        <v>18</v>
      </c>
      <c r="F126" s="6">
        <f>SUM(F122:F125)</f>
        <v>22</v>
      </c>
      <c r="G126" s="6">
        <f>SUM(G122:G125)</f>
        <v>40</v>
      </c>
    </row>
    <row r="128" spans="1:7" ht="12.75">
      <c r="A128" s="1" t="s">
        <v>24</v>
      </c>
      <c r="B128" s="1" t="s">
        <v>130</v>
      </c>
      <c r="C128" s="1" t="s">
        <v>93</v>
      </c>
      <c r="D128" s="1" t="s">
        <v>131</v>
      </c>
      <c r="E128" s="1">
        <v>10</v>
      </c>
      <c r="F128" s="1">
        <v>3</v>
      </c>
      <c r="G128" s="1">
        <v>13</v>
      </c>
    </row>
    <row r="129" spans="2:7" ht="12.75">
      <c r="B129" s="1" t="s">
        <v>106</v>
      </c>
      <c r="C129" s="1" t="s">
        <v>91</v>
      </c>
      <c r="D129" s="1" t="s">
        <v>107</v>
      </c>
      <c r="E129" s="1">
        <v>2</v>
      </c>
      <c r="F129" s="1">
        <v>10</v>
      </c>
      <c r="G129" s="1">
        <v>12</v>
      </c>
    </row>
    <row r="130" spans="5:7" ht="12.75">
      <c r="E130" s="9"/>
      <c r="F130" s="9"/>
      <c r="G130" s="9"/>
    </row>
    <row r="131" spans="2:7" ht="12.75">
      <c r="B131" s="6" t="s">
        <v>11</v>
      </c>
      <c r="E131" s="6">
        <f>SUM(E128:E130)</f>
        <v>12</v>
      </c>
      <c r="F131" s="6">
        <f>SUM(F128:F130)</f>
        <v>13</v>
      </c>
      <c r="G131" s="6">
        <f>SUM(G128:G130)</f>
        <v>25</v>
      </c>
    </row>
    <row r="133" spans="1:7" ht="12.75">
      <c r="A133" s="1" t="s">
        <v>25</v>
      </c>
      <c r="B133" s="1" t="s">
        <v>108</v>
      </c>
      <c r="C133" s="1" t="s">
        <v>91</v>
      </c>
      <c r="D133" s="1" t="s">
        <v>109</v>
      </c>
      <c r="E133" s="1">
        <v>1</v>
      </c>
      <c r="F133" s="1">
        <v>1</v>
      </c>
      <c r="G133" s="1">
        <v>2</v>
      </c>
    </row>
    <row r="134" spans="2:7" ht="12.75">
      <c r="B134" s="1" t="s">
        <v>110</v>
      </c>
      <c r="C134" s="1" t="s">
        <v>91</v>
      </c>
      <c r="D134" s="1" t="s">
        <v>111</v>
      </c>
      <c r="E134" s="1">
        <v>1</v>
      </c>
      <c r="F134" s="1">
        <v>6</v>
      </c>
      <c r="G134" s="1">
        <v>7</v>
      </c>
    </row>
    <row r="135" spans="2:7" ht="12.75">
      <c r="B135" s="6" t="s">
        <v>11</v>
      </c>
      <c r="E135" s="6">
        <f>SUM(E133:E134)</f>
        <v>2</v>
      </c>
      <c r="F135" s="6">
        <f>SUM(F133:F134)</f>
        <v>7</v>
      </c>
      <c r="G135" s="6">
        <f>SUM(G133:G134)</f>
        <v>9</v>
      </c>
    </row>
    <row r="137" spans="1:7" ht="12.75">
      <c r="A137" s="1" t="s">
        <v>112</v>
      </c>
      <c r="B137" s="1" t="s">
        <v>113</v>
      </c>
      <c r="C137" s="1" t="s">
        <v>102</v>
      </c>
      <c r="D137" s="1" t="s">
        <v>114</v>
      </c>
      <c r="E137" s="1">
        <v>4</v>
      </c>
      <c r="F137" s="1">
        <v>6</v>
      </c>
      <c r="G137" s="1">
        <v>10</v>
      </c>
    </row>
    <row r="138" spans="2:7" ht="12.75">
      <c r="B138" s="1" t="s">
        <v>143</v>
      </c>
      <c r="C138" s="1" t="s">
        <v>144</v>
      </c>
      <c r="D138" s="1" t="s">
        <v>145</v>
      </c>
      <c r="E138" s="1">
        <v>30</v>
      </c>
      <c r="F138" s="1">
        <v>46</v>
      </c>
      <c r="G138" s="1">
        <v>76</v>
      </c>
    </row>
    <row r="139" spans="2:7" ht="14.25" customHeight="1">
      <c r="B139" s="1" t="s">
        <v>146</v>
      </c>
      <c r="C139" s="1" t="s">
        <v>141</v>
      </c>
      <c r="D139" s="1" t="s">
        <v>147</v>
      </c>
      <c r="F139" s="1">
        <v>3</v>
      </c>
      <c r="G139" s="1">
        <v>3</v>
      </c>
    </row>
    <row r="140" spans="2:7" ht="14.25" customHeight="1">
      <c r="B140" s="6" t="s">
        <v>11</v>
      </c>
      <c r="E140" s="6">
        <f>SUM(E137:E139)</f>
        <v>34</v>
      </c>
      <c r="F140" s="6">
        <f>SUM(F137:F139)</f>
        <v>55</v>
      </c>
      <c r="G140" s="6">
        <f>SUM(G137:G139)</f>
        <v>89</v>
      </c>
    </row>
    <row r="141" spans="5:7" ht="12.75">
      <c r="E141" s="13"/>
      <c r="F141" s="13"/>
      <c r="G141" s="13"/>
    </row>
    <row r="142" spans="1:8" ht="12.75">
      <c r="A142" s="6" t="s">
        <v>26</v>
      </c>
      <c r="E142" s="12">
        <f>SUM(E140,E135,E131,E126,E115,E113,E106,E102,E120)</f>
        <v>115</v>
      </c>
      <c r="F142" s="12">
        <f>SUM(F140,F135,F131,F126,F115,F113,F106,F102,F120)</f>
        <v>128</v>
      </c>
      <c r="G142" s="12">
        <f>SUM(G140,G135,G131,G126,G115,G113,G106,G102,G120)</f>
        <v>243</v>
      </c>
      <c r="H142" s="14"/>
    </row>
    <row r="146" spans="1:7" ht="15.75">
      <c r="A146" s="25" t="s">
        <v>29</v>
      </c>
      <c r="B146" s="25"/>
      <c r="C146" s="25"/>
      <c r="D146" s="25"/>
      <c r="E146" s="25"/>
      <c r="F146" s="25"/>
      <c r="G146" s="25"/>
    </row>
    <row r="147" spans="1:7" ht="15.75">
      <c r="A147" s="25" t="s">
        <v>1</v>
      </c>
      <c r="B147" s="25"/>
      <c r="C147" s="25"/>
      <c r="D147" s="25"/>
      <c r="E147" s="25"/>
      <c r="F147" s="25"/>
      <c r="G147" s="25"/>
    </row>
    <row r="148" spans="1:7" ht="15.75">
      <c r="A148" s="25" t="s">
        <v>181</v>
      </c>
      <c r="B148" s="25"/>
      <c r="C148" s="25"/>
      <c r="D148" s="25"/>
      <c r="E148" s="25"/>
      <c r="F148" s="25"/>
      <c r="G148" s="25"/>
    </row>
    <row r="149" spans="1:7" ht="12.75">
      <c r="A149" s="2"/>
      <c r="B149" s="2"/>
      <c r="C149" s="2"/>
      <c r="D149" s="2"/>
      <c r="E149" s="2"/>
      <c r="F149" s="2"/>
      <c r="G149" s="2"/>
    </row>
    <row r="150" spans="1:7" s="6" customFormat="1" ht="12.75">
      <c r="A150" s="3"/>
      <c r="B150" s="4" t="s">
        <v>2</v>
      </c>
      <c r="C150" s="4"/>
      <c r="D150" s="3"/>
      <c r="E150" s="5"/>
      <c r="F150" s="5"/>
      <c r="G150" s="5"/>
    </row>
    <row r="151" spans="1:7" s="6" customFormat="1" ht="12.75">
      <c r="A151" s="7" t="s">
        <v>3</v>
      </c>
      <c r="B151" s="8" t="s">
        <v>4</v>
      </c>
      <c r="C151" s="8"/>
      <c r="D151" s="7" t="s">
        <v>5</v>
      </c>
      <c r="E151" s="8" t="s">
        <v>7</v>
      </c>
      <c r="F151" s="8" t="s">
        <v>8</v>
      </c>
      <c r="G151" s="8" t="s">
        <v>6</v>
      </c>
    </row>
    <row r="152" spans="1:7" ht="12.75">
      <c r="A152" s="1" t="s">
        <v>29</v>
      </c>
      <c r="B152" s="1" t="s">
        <v>115</v>
      </c>
      <c r="C152" s="1" t="s">
        <v>132</v>
      </c>
      <c r="D152" s="1" t="s">
        <v>116</v>
      </c>
      <c r="E152" s="1">
        <v>2</v>
      </c>
      <c r="F152" s="1">
        <v>102</v>
      </c>
      <c r="G152" s="1">
        <v>104</v>
      </c>
    </row>
    <row r="153" spans="2:7" ht="12.75">
      <c r="B153" s="1" t="s">
        <v>117</v>
      </c>
      <c r="C153" s="1" t="s">
        <v>118</v>
      </c>
      <c r="D153" s="1" t="s">
        <v>119</v>
      </c>
      <c r="E153" s="1">
        <v>3</v>
      </c>
      <c r="F153" s="1">
        <v>4</v>
      </c>
      <c r="G153" s="1">
        <v>7</v>
      </c>
    </row>
    <row r="154" spans="3:7" ht="12.75">
      <c r="C154" s="1" t="s">
        <v>120</v>
      </c>
      <c r="D154" s="1" t="s">
        <v>119</v>
      </c>
      <c r="E154" s="1">
        <v>14</v>
      </c>
      <c r="F154" s="1">
        <v>52</v>
      </c>
      <c r="G154" s="1">
        <v>66</v>
      </c>
    </row>
    <row r="155" spans="2:7" s="15" customFormat="1" ht="12.75">
      <c r="B155" s="6" t="s">
        <v>11</v>
      </c>
      <c r="E155" s="10">
        <f>SUM(E152:E154)</f>
        <v>19</v>
      </c>
      <c r="F155" s="10">
        <f>SUM(F152:F154)</f>
        <v>158</v>
      </c>
      <c r="G155" s="10">
        <f>SUM(G152:G154)</f>
        <v>177</v>
      </c>
    </row>
    <row r="156" spans="5:7" s="15" customFormat="1" ht="12.75">
      <c r="E156" s="16"/>
      <c r="F156" s="16"/>
      <c r="G156" s="16"/>
    </row>
    <row r="157" spans="5:7" s="17" customFormat="1" ht="12.75">
      <c r="E157" s="18"/>
      <c r="F157" s="18"/>
      <c r="G157" s="18"/>
    </row>
    <row r="158" spans="5:7" s="17" customFormat="1" ht="12.75">
      <c r="E158" s="18"/>
      <c r="F158" s="18"/>
      <c r="G158" s="18"/>
    </row>
    <row r="159" spans="1:7" s="6" customFormat="1" ht="12.75">
      <c r="A159" s="6" t="s">
        <v>27</v>
      </c>
      <c r="E159" s="19">
        <f>SUM(E155,E142,E91,E58,E18)</f>
        <v>436</v>
      </c>
      <c r="F159" s="19">
        <f>SUM(F155,F142,F91,F58,F18)</f>
        <v>796</v>
      </c>
      <c r="G159" s="19">
        <f>SUM(G155,G142,G91,G58,G18)</f>
        <v>1232</v>
      </c>
    </row>
    <row r="160" spans="1:7" s="15" customFormat="1" ht="12.75">
      <c r="A160" s="6" t="s">
        <v>179</v>
      </c>
      <c r="B160" s="6"/>
      <c r="C160" s="6"/>
      <c r="D160" s="6"/>
      <c r="E160" s="23">
        <v>87</v>
      </c>
      <c r="F160" s="23">
        <v>1014</v>
      </c>
      <c r="G160" s="23">
        <f>SUM(E160:F160)</f>
        <v>1101</v>
      </c>
    </row>
    <row r="161" spans="1:4" s="15" customFormat="1" ht="12.75">
      <c r="A161" s="6"/>
      <c r="B161" s="6"/>
      <c r="C161" s="6"/>
      <c r="D161" s="6"/>
    </row>
    <row r="162" spans="1:7" s="15" customFormat="1" ht="12.75">
      <c r="A162" s="6" t="s">
        <v>180</v>
      </c>
      <c r="B162" s="6"/>
      <c r="C162" s="6"/>
      <c r="D162" s="6"/>
      <c r="E162" s="23">
        <f>SUM(E159:E160)</f>
        <v>523</v>
      </c>
      <c r="F162" s="23">
        <f>SUM(F159:F160)</f>
        <v>1810</v>
      </c>
      <c r="G162" s="23">
        <f>SUM(G159:G160)</f>
        <v>2333</v>
      </c>
    </row>
    <row r="163" s="20" customFormat="1" ht="12.75"/>
    <row r="164" spans="1:7" s="21" customFormat="1" ht="12.75">
      <c r="A164" s="24" t="s">
        <v>178</v>
      </c>
      <c r="B164" s="24"/>
      <c r="C164" s="24"/>
      <c r="D164" s="24"/>
      <c r="E164" s="24"/>
      <c r="F164" s="24"/>
      <c r="G164" s="24"/>
    </row>
    <row r="165" spans="1:7" s="22" customFormat="1" ht="12.75">
      <c r="A165" s="24" t="s">
        <v>28</v>
      </c>
      <c r="B165" s="24"/>
      <c r="C165" s="24"/>
      <c r="D165" s="24"/>
      <c r="E165" s="24"/>
      <c r="F165" s="24"/>
      <c r="G165" s="24"/>
    </row>
    <row r="166" s="15" customFormat="1" ht="12.75"/>
  </sheetData>
  <sheetProtection password="975D" sheet="1"/>
  <mergeCells count="17">
    <mergeCell ref="A3:G3"/>
    <mergeCell ref="A2:G2"/>
    <mergeCell ref="A1:G1"/>
    <mergeCell ref="A60:G60"/>
    <mergeCell ref="A61:G61"/>
    <mergeCell ref="A62:G62"/>
    <mergeCell ref="A23:G23"/>
    <mergeCell ref="A22:G22"/>
    <mergeCell ref="A21:G21"/>
    <mergeCell ref="A164:G164"/>
    <mergeCell ref="A165:G165"/>
    <mergeCell ref="A146:G146"/>
    <mergeCell ref="A147:G147"/>
    <mergeCell ref="A148:G148"/>
    <mergeCell ref="A94:G94"/>
    <mergeCell ref="A95:G95"/>
    <mergeCell ref="A96:G96"/>
  </mergeCells>
  <hyperlinks>
    <hyperlink ref="A164" r:id="rId1" display="[Spring 2013 - Fact Sheet]"/>
    <hyperlink ref="A164:G164" r:id="rId2" display="[Spring 2014 - Fact Sheet]"/>
    <hyperlink ref="A165:G165" r:id="rId3" display="[Institutional Research Home]"/>
  </hyperlinks>
  <printOptions/>
  <pageMargins left="0.25" right="0.26" top="0.28" bottom="0.32" header="0.17" footer="0.18"/>
  <pageSetup horizontalDpi="300" verticalDpi="300" orientation="portrait" scale="74" r:id="rId4"/>
  <rowBreaks count="3" manualBreakCount="3">
    <brk id="20" max="255" man="1"/>
    <brk id="92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Bonn, Michelle</cp:lastModifiedBy>
  <cp:lastPrinted>2014-11-03T16:21:07Z</cp:lastPrinted>
  <dcterms:created xsi:type="dcterms:W3CDTF">2007-04-19T02:09:41Z</dcterms:created>
  <dcterms:modified xsi:type="dcterms:W3CDTF">2014-11-26T18:34:56Z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